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4\INFO RAI PORTAL WEB OPRET\enero 2024\"/>
    </mc:Choice>
  </mc:AlternateContent>
  <xr:revisionPtr revIDLastSave="0" documentId="13_ncr:1_{063F877D-F95B-4A98-A8C6-1BE36D6981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'!$A$1:$P$107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2" l="1"/>
  <c r="B47" i="2"/>
  <c r="H18" i="2" l="1"/>
  <c r="O83" i="2"/>
  <c r="N83" i="2"/>
  <c r="M83" i="2"/>
  <c r="L83" i="2"/>
  <c r="K83" i="2"/>
  <c r="O80" i="2"/>
  <c r="N80" i="2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N76" i="2" l="1"/>
  <c r="F76" i="2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G11" i="2"/>
  <c r="G85" i="2" s="1"/>
  <c r="I11" i="2"/>
  <c r="I85" i="2" s="1"/>
  <c r="F11" i="2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H85" i="2" l="1"/>
  <c r="F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<sst xmlns="http://schemas.openxmlformats.org/spreadsheetml/2006/main" count="98" uniqueCount="98">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</sst>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2" fillId="0" borderId="0" xfId="0" applyFont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562182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view="pageBreakPreview" topLeftCell="A63" zoomScale="87" zoomScaleNormal="100" zoomScaleSheetLayoutView="87" workbookViewId="0">
      <selection activeCell="H27" sqref="H27"/>
    </sheetView>
  </sheetViews>
  <sheetFormatPr baseColWidth="10" defaultColWidth="11.42578125" defaultRowHeight="15" x14ac:dyDescent="0.25"/>
  <cols>
    <col min="1" max="1" width="95.85546875" customWidth="1"/>
    <col min="2" max="2" width="24.7109375" bestFit="1" customWidth="1"/>
    <col min="3" max="3" width="23.5703125" bestFit="1" customWidth="1"/>
    <col min="4" max="4" width="16.5703125" bestFit="1" customWidth="1"/>
    <col min="5" max="10" width="16" bestFit="1" customWidth="1"/>
    <col min="16" max="16" width="17.710937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0" t="s">
        <v>78</v>
      </c>
      <c r="E10" s="10" t="s">
        <v>79</v>
      </c>
      <c r="F10" s="10" t="s">
        <v>80</v>
      </c>
      <c r="G10" s="10" t="s">
        <v>81</v>
      </c>
      <c r="H10" s="11" t="s">
        <v>82</v>
      </c>
      <c r="I10" s="10" t="s">
        <v>83</v>
      </c>
      <c r="J10" s="11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1" t="s">
        <v>89</v>
      </c>
      <c r="P10" s="10" t="s">
        <v>77</v>
      </c>
    </row>
    <row r="11" spans="1:16" s="4" customFormat="1" ht="15.75" x14ac:dyDescent="0.25">
      <c r="A11" s="12" t="s">
        <v>0</v>
      </c>
      <c r="B11" s="13">
        <f>B12+B18+B28+B38+B47+B54+B64</f>
        <v>17608637249</v>
      </c>
      <c r="C11" s="13">
        <f>C12+C18+C28+C38+C47+C54+C64</f>
        <v>17608637249</v>
      </c>
      <c r="D11" s="13">
        <f>D12+D18+D28+D38+D47+D54+D64</f>
        <v>295369831.37</v>
      </c>
      <c r="E11" s="13">
        <f t="shared" ref="E11" si="0">E12+E18+E28+E38+E47+E54+E64</f>
        <v>0</v>
      </c>
      <c r="F11" s="13">
        <f t="shared" ref="F11" si="1">F12+F18+F28+F38+F47+F54+F64</f>
        <v>0</v>
      </c>
      <c r="G11" s="13">
        <f t="shared" ref="G11" si="2">G12+G18+G28+G38+G47+G54+G64</f>
        <v>0</v>
      </c>
      <c r="H11" s="13">
        <f t="shared" ref="H11" si="3">H12+H18+H28+H38+H47+H54+H64</f>
        <v>0</v>
      </c>
      <c r="I11" s="13">
        <f t="shared" ref="I11" si="4">I12+I18+I28+I38+I47+I54+I64</f>
        <v>0</v>
      </c>
      <c r="J11" s="13">
        <f t="shared" ref="J11" si="5">J12+J18+J28+J38+J47+J54+J64</f>
        <v>0</v>
      </c>
      <c r="K11" s="13">
        <f t="shared" ref="K11" si="6">K12+K18+K28+K38+K47+K54+K64</f>
        <v>0</v>
      </c>
      <c r="L11" s="13">
        <f t="shared" ref="L11" si="7">L12+L18+L28+L38+L47+L54+L64</f>
        <v>0</v>
      </c>
      <c r="M11" s="13">
        <f t="shared" ref="M11" si="8">M12+M18+M28+M38+M47+M54+M64</f>
        <v>0</v>
      </c>
      <c r="N11" s="13">
        <f t="shared" ref="N11" si="9">N12+N18+N28+N38+N47+N54+N64</f>
        <v>0</v>
      </c>
      <c r="O11" s="13">
        <f t="shared" ref="O11" si="10">O12+O18+O28+O38+O47+O54+O64</f>
        <v>0</v>
      </c>
      <c r="P11" s="14">
        <f>SUM(D11:O11)</f>
        <v>295369831.37</v>
      </c>
    </row>
    <row r="12" spans="1:16" s="4" customFormat="1" ht="15.75" x14ac:dyDescent="0.25">
      <c r="A12" s="15" t="s">
        <v>1</v>
      </c>
      <c r="B12" s="14">
        <f t="shared" ref="B12:D12" si="11">SUM(B13:B17)</f>
        <v>1370819440</v>
      </c>
      <c r="C12" s="14">
        <f t="shared" si="11"/>
        <v>1370819440</v>
      </c>
      <c r="D12" s="14">
        <f t="shared" si="11"/>
        <v>86692813.319999993</v>
      </c>
      <c r="E12" s="14">
        <f t="shared" ref="E12" si="12">SUM(E13:E17)</f>
        <v>0</v>
      </c>
      <c r="F12" s="14">
        <f t="shared" ref="F12" si="13">SUM(F13:F17)</f>
        <v>0</v>
      </c>
      <c r="G12" s="14">
        <f t="shared" ref="G12" si="14">SUM(G13:G17)</f>
        <v>0</v>
      </c>
      <c r="H12" s="14">
        <f t="shared" ref="H12" si="15">SUM(H13:H17)</f>
        <v>0</v>
      </c>
      <c r="I12" s="14">
        <f t="shared" ref="I12" si="16">SUM(I13:I17)</f>
        <v>0</v>
      </c>
      <c r="J12" s="14">
        <f>SUM(J13:J17)</f>
        <v>0</v>
      </c>
      <c r="K12" s="14">
        <f t="shared" ref="K12" si="17">SUM(K13:K17)</f>
        <v>0</v>
      </c>
      <c r="L12" s="14">
        <f t="shared" ref="L12" si="18">SUM(L13:L17)</f>
        <v>0</v>
      </c>
      <c r="M12" s="14">
        <f t="shared" ref="M12" si="19">SUM(M13:M17)</f>
        <v>0</v>
      </c>
      <c r="N12" s="14">
        <f t="shared" ref="N12" si="20">SUM(N13:N17)</f>
        <v>0</v>
      </c>
      <c r="O12" s="14">
        <f t="shared" ref="O12" si="21">SUM(O13:O17)</f>
        <v>0</v>
      </c>
      <c r="P12" s="16">
        <f>SUM(D12:O12)</f>
        <v>86692813.319999993</v>
      </c>
    </row>
    <row r="13" spans="1:16" s="4" customFormat="1" ht="15.75" x14ac:dyDescent="0.25">
      <c r="A13" s="17" t="s">
        <v>2</v>
      </c>
      <c r="B13" s="18">
        <v>1033227075</v>
      </c>
      <c r="C13" s="18">
        <v>1033227075</v>
      </c>
      <c r="D13" s="18">
        <v>72581365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4">
        <f t="shared" ref="P13:P75" si="22">SUM(D13:O13)</f>
        <v>72581365</v>
      </c>
    </row>
    <row r="14" spans="1:16" s="4" customFormat="1" ht="15.75" x14ac:dyDescent="0.25">
      <c r="A14" s="17" t="s">
        <v>3</v>
      </c>
      <c r="B14" s="18">
        <v>189211520</v>
      </c>
      <c r="C14" s="18">
        <v>189211520</v>
      </c>
      <c r="D14" s="18">
        <v>3013025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4">
        <f t="shared" si="22"/>
        <v>3013025</v>
      </c>
    </row>
    <row r="15" spans="1:16" s="4" customFormat="1" ht="15.75" x14ac:dyDescent="0.25">
      <c r="A15" s="17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4">
        <f t="shared" si="22"/>
        <v>0</v>
      </c>
    </row>
    <row r="16" spans="1:16" s="4" customFormat="1" ht="15.75" x14ac:dyDescent="0.25">
      <c r="A16" s="17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4">
        <f t="shared" si="22"/>
        <v>0</v>
      </c>
    </row>
    <row r="17" spans="1:16" s="4" customFormat="1" ht="15.75" x14ac:dyDescent="0.25">
      <c r="A17" s="17" t="s">
        <v>6</v>
      </c>
      <c r="B17" s="18">
        <v>148380845</v>
      </c>
      <c r="C17" s="18">
        <v>148380845</v>
      </c>
      <c r="D17" s="18">
        <v>11098423.32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4">
        <f t="shared" si="22"/>
        <v>11098423.32</v>
      </c>
    </row>
    <row r="18" spans="1:16" s="4" customFormat="1" ht="15.75" x14ac:dyDescent="0.25">
      <c r="A18" s="15" t="s">
        <v>7</v>
      </c>
      <c r="B18" s="14">
        <f>SUM(B19:B27)</f>
        <v>2926797986</v>
      </c>
      <c r="C18" s="14">
        <f t="shared" ref="C18:D18" si="23">SUM(C19:C27)</f>
        <v>3386797986</v>
      </c>
      <c r="D18" s="14">
        <f t="shared" si="23"/>
        <v>194521810.08999997</v>
      </c>
      <c r="E18" s="14">
        <f t="shared" ref="E18" si="24">SUM(E19:E27)</f>
        <v>0</v>
      </c>
      <c r="F18" s="14">
        <f t="shared" ref="F18" si="25">SUM(F19:F27)</f>
        <v>0</v>
      </c>
      <c r="G18" s="14">
        <f t="shared" ref="G18" si="26">SUM(G19:G27)</f>
        <v>0</v>
      </c>
      <c r="H18" s="14">
        <f t="shared" ref="H18" si="27">SUM(H19:H27)</f>
        <v>0</v>
      </c>
      <c r="I18" s="14">
        <f t="shared" ref="I18" si="28">SUM(I19:I27)</f>
        <v>0</v>
      </c>
      <c r="J18" s="14">
        <f>SUM(J19:J27)</f>
        <v>0</v>
      </c>
      <c r="K18" s="14">
        <f t="shared" ref="K18" si="29">SUM(K19:K27)</f>
        <v>0</v>
      </c>
      <c r="L18" s="14">
        <f t="shared" ref="L18" si="30">SUM(L19:L27)</f>
        <v>0</v>
      </c>
      <c r="M18" s="14">
        <f t="shared" ref="M18" si="31">SUM(M19:M27)</f>
        <v>0</v>
      </c>
      <c r="N18" s="14">
        <f t="shared" ref="N18" si="32">SUM(N19:N27)</f>
        <v>0</v>
      </c>
      <c r="O18" s="14">
        <f t="shared" ref="O18" si="33">SUM(O19:O27)</f>
        <v>0</v>
      </c>
      <c r="P18" s="14">
        <f t="shared" si="22"/>
        <v>194521810.08999997</v>
      </c>
    </row>
    <row r="19" spans="1:16" s="4" customFormat="1" ht="15.75" x14ac:dyDescent="0.25">
      <c r="A19" s="17" t="s">
        <v>8</v>
      </c>
      <c r="B19" s="18">
        <v>628424690</v>
      </c>
      <c r="C19" s="18">
        <v>628424690</v>
      </c>
      <c r="D19" s="18">
        <v>53844347.770000003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4">
        <f t="shared" si="22"/>
        <v>53844347.770000003</v>
      </c>
    </row>
    <row r="20" spans="1:16" s="4" customFormat="1" ht="15.75" x14ac:dyDescent="0.25">
      <c r="A20" s="17" t="s">
        <v>9</v>
      </c>
      <c r="B20" s="18">
        <v>1800000</v>
      </c>
      <c r="C20" s="18">
        <v>1800000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4">
        <f t="shared" si="22"/>
        <v>0</v>
      </c>
    </row>
    <row r="21" spans="1:16" s="4" customFormat="1" ht="15.75" x14ac:dyDescent="0.25">
      <c r="A21" s="17" t="s">
        <v>10</v>
      </c>
      <c r="B21" s="18">
        <v>200000</v>
      </c>
      <c r="C21" s="18">
        <v>200000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4">
        <f t="shared" si="22"/>
        <v>0</v>
      </c>
    </row>
    <row r="22" spans="1:16" s="4" customFormat="1" ht="15.75" x14ac:dyDescent="0.25">
      <c r="A22" s="17" t="s">
        <v>11</v>
      </c>
      <c r="B22" s="18">
        <v>4200000</v>
      </c>
      <c r="C22" s="18">
        <v>8200000</v>
      </c>
      <c r="D22" s="18">
        <v>24325.7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4">
        <f t="shared" si="22"/>
        <v>24325.7</v>
      </c>
    </row>
    <row r="23" spans="1:16" s="4" customFormat="1" ht="15.75" x14ac:dyDescent="0.25">
      <c r="A23" s="17" t="s">
        <v>12</v>
      </c>
      <c r="B23" s="18">
        <v>6800000</v>
      </c>
      <c r="C23" s="18">
        <v>11800000</v>
      </c>
      <c r="D23" s="18">
        <v>482620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4">
        <f t="shared" si="22"/>
        <v>482620</v>
      </c>
    </row>
    <row r="24" spans="1:16" s="4" customFormat="1" ht="15.75" x14ac:dyDescent="0.25">
      <c r="A24" s="17" t="s">
        <v>13</v>
      </c>
      <c r="B24" s="18">
        <v>235200000</v>
      </c>
      <c r="C24" s="18">
        <v>235200000</v>
      </c>
      <c r="D24" s="18">
        <v>138877266.06999999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4">
        <f t="shared" si="22"/>
        <v>138877266.06999999</v>
      </c>
    </row>
    <row r="25" spans="1:16" s="4" customFormat="1" ht="15.75" x14ac:dyDescent="0.25">
      <c r="A25" s="17" t="s">
        <v>14</v>
      </c>
      <c r="B25" s="18">
        <v>1336391056</v>
      </c>
      <c r="C25" s="18">
        <v>1735391056</v>
      </c>
      <c r="D25" s="18">
        <v>162840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4">
        <f t="shared" si="22"/>
        <v>162840</v>
      </c>
    </row>
    <row r="26" spans="1:16" s="4" customFormat="1" ht="15.75" x14ac:dyDescent="0.25">
      <c r="A26" s="17" t="s">
        <v>15</v>
      </c>
      <c r="B26" s="18">
        <v>709782240</v>
      </c>
      <c r="C26" s="18">
        <v>762782240</v>
      </c>
      <c r="D26" s="18">
        <v>910410.17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4">
        <f t="shared" si="22"/>
        <v>910410.17</v>
      </c>
    </row>
    <row r="27" spans="1:16" s="4" customFormat="1" ht="15.75" x14ac:dyDescent="0.25">
      <c r="A27" s="17" t="s">
        <v>16</v>
      </c>
      <c r="B27" s="18">
        <v>4000000</v>
      </c>
      <c r="C27" s="18">
        <v>3000000</v>
      </c>
      <c r="D27" s="18">
        <v>220000.38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4">
        <f t="shared" si="22"/>
        <v>220000.38</v>
      </c>
    </row>
    <row r="28" spans="1:16" s="4" customFormat="1" ht="15.75" x14ac:dyDescent="0.25">
      <c r="A28" s="15" t="s">
        <v>17</v>
      </c>
      <c r="B28" s="14">
        <f t="shared" ref="B28:D28" si="34">SUM(B29:B37)</f>
        <v>176900000</v>
      </c>
      <c r="C28" s="14">
        <f t="shared" si="34"/>
        <v>236900000</v>
      </c>
      <c r="D28" s="14">
        <f t="shared" si="34"/>
        <v>13250117.41</v>
      </c>
      <c r="E28" s="14">
        <f t="shared" ref="E28" si="35">SUM(E29:E37)</f>
        <v>0</v>
      </c>
      <c r="F28" s="14">
        <f t="shared" ref="F28" si="36">SUM(F29:F37)</f>
        <v>0</v>
      </c>
      <c r="G28" s="14">
        <f t="shared" ref="G28" si="37">SUM(G29:G37)</f>
        <v>0</v>
      </c>
      <c r="H28" s="14">
        <f t="shared" ref="H28" si="38">SUM(H29:H37)</f>
        <v>0</v>
      </c>
      <c r="I28" s="14">
        <f t="shared" ref="I28" si="39">SUM(I29:I37)</f>
        <v>0</v>
      </c>
      <c r="J28" s="14">
        <f>SUM(J29:J37)</f>
        <v>0</v>
      </c>
      <c r="K28" s="14">
        <f t="shared" ref="K28" si="40">SUM(K29:K37)</f>
        <v>0</v>
      </c>
      <c r="L28" s="14">
        <f t="shared" ref="L28" si="41">SUM(L29:L37)</f>
        <v>0</v>
      </c>
      <c r="M28" s="14">
        <f t="shared" ref="M28" si="42">SUM(M29:M37)</f>
        <v>0</v>
      </c>
      <c r="N28" s="14">
        <f t="shared" ref="N28" si="43">SUM(N29:N37)</f>
        <v>0</v>
      </c>
      <c r="O28" s="14">
        <f t="shared" ref="O28" si="44">SUM(O29:O37)</f>
        <v>0</v>
      </c>
      <c r="P28" s="14">
        <f t="shared" si="22"/>
        <v>13250117.41</v>
      </c>
    </row>
    <row r="29" spans="1:16" s="4" customFormat="1" ht="15.75" x14ac:dyDescent="0.25">
      <c r="A29" s="17" t="s">
        <v>18</v>
      </c>
      <c r="B29" s="18">
        <v>4200000</v>
      </c>
      <c r="C29" s="18">
        <v>4200000</v>
      </c>
      <c r="D29" s="18">
        <v>43501.9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4">
        <f t="shared" si="22"/>
        <v>43501.9</v>
      </c>
    </row>
    <row r="30" spans="1:16" s="4" customFormat="1" ht="15.75" x14ac:dyDescent="0.25">
      <c r="A30" s="17" t="s">
        <v>19</v>
      </c>
      <c r="B30" s="18">
        <v>5500000</v>
      </c>
      <c r="C30" s="18">
        <v>5500000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4">
        <f t="shared" si="22"/>
        <v>0</v>
      </c>
    </row>
    <row r="31" spans="1:16" s="4" customFormat="1" ht="15.75" x14ac:dyDescent="0.25">
      <c r="A31" s="17" t="s">
        <v>20</v>
      </c>
      <c r="B31" s="18">
        <v>60600000</v>
      </c>
      <c r="C31" s="18">
        <v>60600000</v>
      </c>
      <c r="D31" s="18">
        <v>4100000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4">
        <f t="shared" si="22"/>
        <v>4100000</v>
      </c>
    </row>
    <row r="32" spans="1:16" s="4" customFormat="1" ht="15.75" x14ac:dyDescent="0.25">
      <c r="A32" s="17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f t="shared" si="22"/>
        <v>0</v>
      </c>
    </row>
    <row r="33" spans="1:16" s="4" customFormat="1" ht="15.75" x14ac:dyDescent="0.25">
      <c r="A33" s="17" t="s">
        <v>22</v>
      </c>
      <c r="B33" s="18">
        <v>37000000</v>
      </c>
      <c r="C33" s="18">
        <v>37000000</v>
      </c>
      <c r="D33" s="18">
        <v>1401999.18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4">
        <f t="shared" si="22"/>
        <v>1401999.18</v>
      </c>
    </row>
    <row r="34" spans="1:16" s="4" customFormat="1" ht="15.75" x14ac:dyDescent="0.25">
      <c r="A34" s="17" t="s">
        <v>23</v>
      </c>
      <c r="B34" s="18">
        <v>5200000</v>
      </c>
      <c r="C34" s="18">
        <v>5200000</v>
      </c>
      <c r="D34" s="18">
        <v>1873473.67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4">
        <f t="shared" si="22"/>
        <v>1873473.67</v>
      </c>
    </row>
    <row r="35" spans="1:16" s="4" customFormat="1" ht="15.75" x14ac:dyDescent="0.25">
      <c r="A35" s="17" t="s">
        <v>24</v>
      </c>
      <c r="B35" s="18">
        <v>22700000</v>
      </c>
      <c r="C35" s="18">
        <v>22700000</v>
      </c>
      <c r="D35" s="18">
        <v>51084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4">
        <f t="shared" si="22"/>
        <v>51084</v>
      </c>
    </row>
    <row r="36" spans="1:16" s="4" customFormat="1" ht="15.75" x14ac:dyDescent="0.25">
      <c r="A36" s="17" t="s">
        <v>25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22"/>
        <v>0</v>
      </c>
    </row>
    <row r="37" spans="1:16" s="4" customFormat="1" ht="15.75" x14ac:dyDescent="0.25">
      <c r="A37" s="17" t="s">
        <v>26</v>
      </c>
      <c r="B37" s="18">
        <v>41700000</v>
      </c>
      <c r="C37" s="18">
        <v>101700000</v>
      </c>
      <c r="D37" s="18">
        <v>5780058.6600000001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4">
        <f t="shared" si="22"/>
        <v>5780058.6600000001</v>
      </c>
    </row>
    <row r="38" spans="1:16" s="4" customFormat="1" ht="15.75" x14ac:dyDescent="0.25">
      <c r="A38" s="15" t="s">
        <v>27</v>
      </c>
      <c r="B38" s="14">
        <f t="shared" ref="B38:D38" si="45">SUM(B39:B47)</f>
        <v>1500000</v>
      </c>
      <c r="C38" s="14">
        <f t="shared" si="45"/>
        <v>1500000</v>
      </c>
      <c r="D38" s="14">
        <f t="shared" si="45"/>
        <v>0</v>
      </c>
      <c r="E38" s="14">
        <f t="shared" ref="E38" si="46">SUM(E39:E47)</f>
        <v>0</v>
      </c>
      <c r="F38" s="14">
        <f t="shared" ref="F38" si="47">SUM(F39:F47)</f>
        <v>0</v>
      </c>
      <c r="G38" s="14">
        <f t="shared" ref="G38" si="48">SUM(G39:G47)</f>
        <v>0</v>
      </c>
      <c r="H38" s="14">
        <f t="shared" ref="H38" si="49">SUM(H39:H47)</f>
        <v>0</v>
      </c>
      <c r="I38" s="14">
        <f t="shared" ref="I38" si="50">SUM(I39:I47)</f>
        <v>0</v>
      </c>
      <c r="J38" s="14">
        <f>SUM(J39:J47)</f>
        <v>0</v>
      </c>
      <c r="K38" s="14">
        <f t="shared" ref="K38" si="51">SUM(K39:K47)</f>
        <v>0</v>
      </c>
      <c r="L38" s="14">
        <f t="shared" ref="L38" si="52">SUM(L39:L47)</f>
        <v>0</v>
      </c>
      <c r="M38" s="14">
        <f t="shared" ref="M38" si="53">SUM(M39:M47)</f>
        <v>0</v>
      </c>
      <c r="N38" s="14">
        <f t="shared" ref="N38" si="54">SUM(N39:N47)</f>
        <v>0</v>
      </c>
      <c r="O38" s="14">
        <f t="shared" ref="O38" si="55">SUM(O39:O47)</f>
        <v>0</v>
      </c>
      <c r="P38" s="14">
        <f t="shared" si="22"/>
        <v>0</v>
      </c>
    </row>
    <row r="39" spans="1:16" s="4" customFormat="1" ht="15.75" x14ac:dyDescent="0.25">
      <c r="A39" s="17" t="s">
        <v>28</v>
      </c>
      <c r="B39" s="18">
        <v>1000000</v>
      </c>
      <c r="C39" s="18">
        <v>1000000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4">
        <f t="shared" si="22"/>
        <v>0</v>
      </c>
    </row>
    <row r="40" spans="1:16" s="4" customFormat="1" ht="15.75" x14ac:dyDescent="0.25">
      <c r="A40" s="17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4">
        <f t="shared" si="22"/>
        <v>0</v>
      </c>
    </row>
    <row r="41" spans="1:16" s="4" customFormat="1" ht="15.75" x14ac:dyDescent="0.25">
      <c r="A41" s="17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4">
        <f t="shared" si="22"/>
        <v>0</v>
      </c>
    </row>
    <row r="42" spans="1:16" s="4" customFormat="1" ht="15.75" x14ac:dyDescent="0.25">
      <c r="A42" s="17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 t="shared" si="22"/>
        <v>0</v>
      </c>
    </row>
    <row r="43" spans="1:16" s="4" customFormat="1" ht="15.75" x14ac:dyDescent="0.25">
      <c r="A43" s="17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f t="shared" si="22"/>
        <v>0</v>
      </c>
    </row>
    <row r="44" spans="1:16" s="4" customFormat="1" ht="15.75" x14ac:dyDescent="0.25">
      <c r="A44" s="17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f t="shared" si="22"/>
        <v>0</v>
      </c>
    </row>
    <row r="45" spans="1:16" s="4" customFormat="1" ht="15.75" x14ac:dyDescent="0.25">
      <c r="A45" s="17" t="s">
        <v>34</v>
      </c>
      <c r="B45" s="18">
        <v>500000</v>
      </c>
      <c r="C45" s="18">
        <v>500000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f t="shared" si="22"/>
        <v>0</v>
      </c>
    </row>
    <row r="46" spans="1:16" s="4" customFormat="1" ht="15.75" x14ac:dyDescent="0.25">
      <c r="A46" s="17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22"/>
        <v>0</v>
      </c>
    </row>
    <row r="47" spans="1:16" s="4" customFormat="1" ht="15.75" x14ac:dyDescent="0.25">
      <c r="A47" s="15" t="s">
        <v>36</v>
      </c>
      <c r="B47" s="14">
        <f t="shared" ref="B47" si="56">SUM(B48:B53)</f>
        <v>0</v>
      </c>
      <c r="C47" s="14">
        <f t="shared" ref="C47:D47" si="57">SUM(C48:C53)</f>
        <v>0</v>
      </c>
      <c r="D47" s="14">
        <f t="shared" si="57"/>
        <v>0</v>
      </c>
      <c r="E47" s="14">
        <f t="shared" ref="E47" si="58">SUM(E48:E53)</f>
        <v>0</v>
      </c>
      <c r="F47" s="14">
        <f t="shared" ref="F47" si="59">SUM(F48:F53)</f>
        <v>0</v>
      </c>
      <c r="G47" s="14">
        <f t="shared" ref="G47" si="60">SUM(G48:G53)</f>
        <v>0</v>
      </c>
      <c r="H47" s="14">
        <f t="shared" ref="H47" si="61">SUM(H48:H53)</f>
        <v>0</v>
      </c>
      <c r="I47" s="14">
        <f t="shared" ref="I47" si="62">SUM(I48:I53)</f>
        <v>0</v>
      </c>
      <c r="J47" s="14">
        <f>SUM(J48:J53)</f>
        <v>0</v>
      </c>
      <c r="K47" s="14">
        <f t="shared" ref="K47" si="63">SUM(K48:K53)</f>
        <v>0</v>
      </c>
      <c r="L47" s="14">
        <f t="shared" ref="L47" si="64">SUM(L48:L53)</f>
        <v>0</v>
      </c>
      <c r="M47" s="14">
        <f t="shared" ref="M47" si="65">SUM(M48:M53)</f>
        <v>0</v>
      </c>
      <c r="N47" s="14">
        <f t="shared" ref="N47" si="66">SUM(N48:N53)</f>
        <v>0</v>
      </c>
      <c r="O47" s="14">
        <f t="shared" ref="O47" si="67">SUM(O48:O53)</f>
        <v>0</v>
      </c>
      <c r="P47" s="14">
        <f t="shared" si="22"/>
        <v>0</v>
      </c>
    </row>
    <row r="48" spans="1:16" s="4" customFormat="1" ht="15.75" x14ac:dyDescent="0.25">
      <c r="A48" s="17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f t="shared" si="22"/>
        <v>0</v>
      </c>
    </row>
    <row r="49" spans="1:16" s="4" customFormat="1" ht="15.75" x14ac:dyDescent="0.25">
      <c r="A49" s="17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f t="shared" si="22"/>
        <v>0</v>
      </c>
    </row>
    <row r="50" spans="1:16" s="4" customFormat="1" ht="15.75" x14ac:dyDescent="0.25">
      <c r="A50" s="17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f t="shared" si="22"/>
        <v>0</v>
      </c>
    </row>
    <row r="51" spans="1:16" s="4" customFormat="1" ht="15.75" x14ac:dyDescent="0.25">
      <c r="A51" s="17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f t="shared" si="22"/>
        <v>0</v>
      </c>
    </row>
    <row r="52" spans="1:16" s="4" customFormat="1" ht="15.75" x14ac:dyDescent="0.25">
      <c r="A52" s="17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 t="shared" si="22"/>
        <v>0</v>
      </c>
    </row>
    <row r="53" spans="1:16" s="4" customFormat="1" ht="15.75" x14ac:dyDescent="0.25">
      <c r="A53" s="17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f t="shared" si="22"/>
        <v>0</v>
      </c>
    </row>
    <row r="54" spans="1:16" s="4" customFormat="1" ht="15.75" x14ac:dyDescent="0.25">
      <c r="A54" s="15" t="s">
        <v>43</v>
      </c>
      <c r="B54" s="14">
        <f t="shared" ref="B54:D54" si="68">SUM(B55:B63)</f>
        <v>4912885353</v>
      </c>
      <c r="C54" s="14">
        <f>SUM(C55:C63)</f>
        <v>4392885353</v>
      </c>
      <c r="D54" s="14">
        <f t="shared" si="68"/>
        <v>905090.55</v>
      </c>
      <c r="E54" s="14">
        <f t="shared" ref="E54" si="69">SUM(E55:E63)</f>
        <v>0</v>
      </c>
      <c r="F54" s="14">
        <f t="shared" ref="F54" si="70">SUM(F55:F63)</f>
        <v>0</v>
      </c>
      <c r="G54" s="14">
        <f t="shared" ref="G54" si="71">SUM(G55:G63)</f>
        <v>0</v>
      </c>
      <c r="H54" s="14">
        <f t="shared" ref="H54" si="72">SUM(H55:H63)</f>
        <v>0</v>
      </c>
      <c r="I54" s="14">
        <f t="shared" ref="I54" si="73">SUM(I55:I63)</f>
        <v>0</v>
      </c>
      <c r="J54" s="14">
        <f>SUM(J55:J63)</f>
        <v>0</v>
      </c>
      <c r="K54" s="14">
        <f t="shared" ref="K54" si="74">SUM(K55:K63)</f>
        <v>0</v>
      </c>
      <c r="L54" s="14">
        <f t="shared" ref="L54" si="75">SUM(L55:L63)</f>
        <v>0</v>
      </c>
      <c r="M54" s="14">
        <f t="shared" ref="M54" si="76">SUM(M55:M63)</f>
        <v>0</v>
      </c>
      <c r="N54" s="14">
        <f t="shared" ref="N54" si="77">SUM(N55:N63)</f>
        <v>0</v>
      </c>
      <c r="O54" s="14">
        <f t="shared" ref="O54" si="78">SUM(O55:O63)</f>
        <v>0</v>
      </c>
      <c r="P54" s="14">
        <f t="shared" si="22"/>
        <v>905090.55</v>
      </c>
    </row>
    <row r="55" spans="1:16" s="4" customFormat="1" ht="15.75" x14ac:dyDescent="0.25">
      <c r="A55" s="17" t="s">
        <v>44</v>
      </c>
      <c r="B55" s="18">
        <v>14000000</v>
      </c>
      <c r="C55" s="18">
        <v>14000000</v>
      </c>
      <c r="D55" s="18">
        <v>18446.89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4">
        <f t="shared" si="22"/>
        <v>18446.89</v>
      </c>
    </row>
    <row r="56" spans="1:16" s="4" customFormat="1" ht="15.75" x14ac:dyDescent="0.25">
      <c r="A56" s="17" t="s">
        <v>45</v>
      </c>
      <c r="B56" s="18">
        <v>500000</v>
      </c>
      <c r="C56" s="18">
        <v>500000</v>
      </c>
      <c r="D56" s="18">
        <v>75000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4">
        <f t="shared" si="22"/>
        <v>75000</v>
      </c>
    </row>
    <row r="57" spans="1:16" s="4" customFormat="1" ht="15.75" x14ac:dyDescent="0.25">
      <c r="A57" s="17" t="s">
        <v>46</v>
      </c>
      <c r="B57" s="18">
        <v>200000</v>
      </c>
      <c r="C57" s="18">
        <v>200000</v>
      </c>
      <c r="D57" s="18">
        <v>116726.39999999999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4">
        <f t="shared" si="22"/>
        <v>116726.39999999999</v>
      </c>
    </row>
    <row r="58" spans="1:16" s="4" customFormat="1" ht="15.75" x14ac:dyDescent="0.25">
      <c r="A58" s="17" t="s">
        <v>47</v>
      </c>
      <c r="B58" s="18">
        <v>4054460270</v>
      </c>
      <c r="C58" s="18">
        <v>4056960270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4">
        <f t="shared" si="22"/>
        <v>0</v>
      </c>
    </row>
    <row r="59" spans="1:16" s="4" customFormat="1" ht="15.75" x14ac:dyDescent="0.25">
      <c r="A59" s="17" t="s">
        <v>48</v>
      </c>
      <c r="B59" s="18">
        <v>538725083</v>
      </c>
      <c r="C59" s="18">
        <v>16225083</v>
      </c>
      <c r="D59" s="18">
        <v>694917.26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4">
        <f t="shared" si="22"/>
        <v>694917.26</v>
      </c>
    </row>
    <row r="60" spans="1:16" s="4" customFormat="1" ht="15.75" x14ac:dyDescent="0.25">
      <c r="A60" s="17" t="s">
        <v>49</v>
      </c>
      <c r="B60" s="18">
        <v>5000000</v>
      </c>
      <c r="C60" s="18">
        <v>5000000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4">
        <f t="shared" si="22"/>
        <v>0</v>
      </c>
    </row>
    <row r="61" spans="1:16" s="4" customFormat="1" ht="15.75" x14ac:dyDescent="0.25">
      <c r="A61" s="17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4">
        <f t="shared" si="22"/>
        <v>0</v>
      </c>
    </row>
    <row r="62" spans="1:16" s="4" customFormat="1" ht="15.75" x14ac:dyDescent="0.25">
      <c r="A62" s="17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4">
        <f t="shared" si="22"/>
        <v>0</v>
      </c>
    </row>
    <row r="63" spans="1:16" s="4" customFormat="1" ht="15.75" x14ac:dyDescent="0.25">
      <c r="A63" s="17" t="s">
        <v>52</v>
      </c>
      <c r="B63" s="18">
        <v>300000000</v>
      </c>
      <c r="C63" s="18">
        <v>300000000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4">
        <f t="shared" si="22"/>
        <v>0</v>
      </c>
    </row>
    <row r="64" spans="1:16" s="4" customFormat="1" ht="15.75" x14ac:dyDescent="0.25">
      <c r="A64" s="15" t="s">
        <v>53</v>
      </c>
      <c r="B64" s="14">
        <f t="shared" ref="B64:D64" si="79">SUM(B65:B68)</f>
        <v>8219734470</v>
      </c>
      <c r="C64" s="14">
        <f t="shared" si="79"/>
        <v>8219734470</v>
      </c>
      <c r="D64" s="14">
        <f t="shared" si="79"/>
        <v>0</v>
      </c>
      <c r="E64" s="14">
        <f t="shared" ref="E64" si="80">SUM(E65:E68)</f>
        <v>0</v>
      </c>
      <c r="F64" s="14">
        <f t="shared" ref="F64" si="81">SUM(F65:F68)</f>
        <v>0</v>
      </c>
      <c r="G64" s="14">
        <f t="shared" ref="G64" si="82">SUM(G65:G68)</f>
        <v>0</v>
      </c>
      <c r="H64" s="14">
        <f t="shared" ref="H64" si="83">SUM(H65:H68)</f>
        <v>0</v>
      </c>
      <c r="I64" s="14">
        <f t="shared" ref="I64" si="84">SUM(I65:I68)</f>
        <v>0</v>
      </c>
      <c r="J64" s="14">
        <f>SUM(J65:J68)</f>
        <v>0</v>
      </c>
      <c r="K64" s="14">
        <f t="shared" ref="K64" si="85">SUM(K65:K68)</f>
        <v>0</v>
      </c>
      <c r="L64" s="14">
        <f t="shared" ref="L64" si="86">SUM(L65:L68)</f>
        <v>0</v>
      </c>
      <c r="M64" s="14">
        <f t="shared" ref="M64" si="87">SUM(M65:M68)</f>
        <v>0</v>
      </c>
      <c r="N64" s="14">
        <f t="shared" ref="N64" si="88">SUM(N65:N68)</f>
        <v>0</v>
      </c>
      <c r="O64" s="14">
        <f t="shared" ref="O64" si="89">SUM(O65:O68)</f>
        <v>0</v>
      </c>
      <c r="P64" s="14">
        <f t="shared" si="22"/>
        <v>0</v>
      </c>
    </row>
    <row r="65" spans="1:16" s="4" customFormat="1" ht="15.75" x14ac:dyDescent="0.25">
      <c r="A65" s="17" t="s">
        <v>54</v>
      </c>
      <c r="B65" s="18">
        <v>8000000</v>
      </c>
      <c r="C65" s="18">
        <v>8000000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4">
        <f t="shared" si="22"/>
        <v>0</v>
      </c>
    </row>
    <row r="66" spans="1:16" s="4" customFormat="1" ht="15.75" x14ac:dyDescent="0.25">
      <c r="A66" s="17" t="s">
        <v>55</v>
      </c>
      <c r="B66" s="18">
        <v>8211734470</v>
      </c>
      <c r="C66" s="18">
        <v>8211734470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4">
        <f t="shared" si="22"/>
        <v>0</v>
      </c>
    </row>
    <row r="67" spans="1:16" s="4" customFormat="1" ht="15.75" x14ac:dyDescent="0.25">
      <c r="A67" s="17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4">
        <f t="shared" si="22"/>
        <v>0</v>
      </c>
    </row>
    <row r="68" spans="1:16" s="4" customFormat="1" ht="15.75" x14ac:dyDescent="0.25">
      <c r="A68" s="17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4">
        <f t="shared" si="22"/>
        <v>0</v>
      </c>
    </row>
    <row r="69" spans="1:16" s="4" customFormat="1" ht="15.75" x14ac:dyDescent="0.25">
      <c r="A69" s="15" t="s">
        <v>58</v>
      </c>
      <c r="B69" s="14">
        <f t="shared" ref="B69:D69" si="90">SUM(B70:B71)</f>
        <v>0</v>
      </c>
      <c r="C69" s="14">
        <f t="shared" si="90"/>
        <v>0</v>
      </c>
      <c r="D69" s="14">
        <f t="shared" si="90"/>
        <v>0</v>
      </c>
      <c r="E69" s="14">
        <f t="shared" ref="E69" si="91">SUM(E70:E71)</f>
        <v>0</v>
      </c>
      <c r="F69" s="14">
        <f t="shared" ref="F69" si="92">SUM(F70:F71)</f>
        <v>0</v>
      </c>
      <c r="G69" s="14">
        <f t="shared" ref="G69" si="93">SUM(G70:G71)</f>
        <v>0</v>
      </c>
      <c r="H69" s="14">
        <f t="shared" ref="H69" si="94">SUM(H70:H71)</f>
        <v>0</v>
      </c>
      <c r="I69" s="14">
        <f t="shared" ref="I69" si="95">SUM(I70:I71)</f>
        <v>0</v>
      </c>
      <c r="J69" s="14">
        <f>SUM(J70:J71)</f>
        <v>0</v>
      </c>
      <c r="K69" s="14">
        <f t="shared" ref="K69" si="96">SUM(K70:K71)</f>
        <v>0</v>
      </c>
      <c r="L69" s="14">
        <f t="shared" ref="L69" si="97">SUM(L70:L71)</f>
        <v>0</v>
      </c>
      <c r="M69" s="14">
        <f t="shared" ref="M69" si="98">SUM(M70:M71)</f>
        <v>0</v>
      </c>
      <c r="N69" s="14">
        <f t="shared" ref="N69" si="99">SUM(N70:N71)</f>
        <v>0</v>
      </c>
      <c r="O69" s="14">
        <f t="shared" ref="O69" si="100">SUM(O70:O71)</f>
        <v>0</v>
      </c>
      <c r="P69" s="14">
        <f t="shared" si="22"/>
        <v>0</v>
      </c>
    </row>
    <row r="70" spans="1:16" s="4" customFormat="1" ht="15.75" x14ac:dyDescent="0.25">
      <c r="A70" s="17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4">
        <f t="shared" si="22"/>
        <v>0</v>
      </c>
    </row>
    <row r="71" spans="1:16" s="4" customFormat="1" ht="15.75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4">
        <f t="shared" si="22"/>
        <v>0</v>
      </c>
    </row>
    <row r="72" spans="1:16" s="4" customFormat="1" ht="15.75" x14ac:dyDescent="0.25">
      <c r="A72" s="15" t="s">
        <v>61</v>
      </c>
      <c r="B72" s="14">
        <f t="shared" ref="B72:D72" si="101">SUM(B73:B75)</f>
        <v>0</v>
      </c>
      <c r="C72" s="14">
        <f t="shared" si="101"/>
        <v>0</v>
      </c>
      <c r="D72" s="14">
        <f t="shared" si="101"/>
        <v>0</v>
      </c>
      <c r="E72" s="14">
        <f t="shared" ref="E72" si="102">SUM(E73:E75)</f>
        <v>0</v>
      </c>
      <c r="F72" s="14">
        <f t="shared" ref="F72" si="103">SUM(F73:F75)</f>
        <v>0</v>
      </c>
      <c r="G72" s="14">
        <f t="shared" ref="G72" si="104">SUM(G73:G75)</f>
        <v>0</v>
      </c>
      <c r="H72" s="14">
        <f t="shared" ref="H72" si="105">SUM(H73:H75)</f>
        <v>0</v>
      </c>
      <c r="I72" s="14">
        <f t="shared" ref="I72" si="106">SUM(I73:I75)</f>
        <v>0</v>
      </c>
      <c r="J72" s="14">
        <f>SUM(J73:J75)</f>
        <v>0</v>
      </c>
      <c r="K72" s="14">
        <f t="shared" ref="K72" si="107">SUM(K73:K75)</f>
        <v>0</v>
      </c>
      <c r="L72" s="14">
        <f t="shared" ref="L72" si="108">SUM(L73:L75)</f>
        <v>0</v>
      </c>
      <c r="M72" s="14">
        <f t="shared" ref="M72" si="109">SUM(M73:M75)</f>
        <v>0</v>
      </c>
      <c r="N72" s="14">
        <f t="shared" ref="N72" si="110">SUM(N73:N75)</f>
        <v>0</v>
      </c>
      <c r="O72" s="14">
        <f t="shared" ref="O72" si="111">SUM(O73:O75)</f>
        <v>0</v>
      </c>
      <c r="P72" s="14">
        <f t="shared" si="22"/>
        <v>0</v>
      </c>
    </row>
    <row r="73" spans="1:16" s="4" customFormat="1" ht="15.75" x14ac:dyDescent="0.25">
      <c r="A73" s="17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4">
        <f t="shared" si="22"/>
        <v>0</v>
      </c>
    </row>
    <row r="74" spans="1:16" s="4" customFormat="1" ht="15.75" x14ac:dyDescent="0.25">
      <c r="A74" s="17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4">
        <f t="shared" si="22"/>
        <v>0</v>
      </c>
    </row>
    <row r="75" spans="1:16" s="4" customFormat="1" ht="15.75" x14ac:dyDescent="0.25">
      <c r="A75" s="17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4">
        <f t="shared" si="22"/>
        <v>0</v>
      </c>
    </row>
    <row r="76" spans="1:16" s="4" customFormat="1" ht="15.75" x14ac:dyDescent="0.25">
      <c r="A76" s="12" t="s">
        <v>67</v>
      </c>
      <c r="B76" s="13">
        <f t="shared" ref="B76:C76" si="112">B77+B80+B83</f>
        <v>0</v>
      </c>
      <c r="C76" s="13">
        <f t="shared" si="112"/>
        <v>0</v>
      </c>
      <c r="D76" s="13">
        <f t="shared" ref="D76" si="113">D77+D80+D83</f>
        <v>0</v>
      </c>
      <c r="E76" s="13">
        <f t="shared" ref="E76" si="114">E77+E80+E83</f>
        <v>0</v>
      </c>
      <c r="F76" s="13">
        <f t="shared" ref="F76" si="115">F77+F80+F83</f>
        <v>0</v>
      </c>
      <c r="G76" s="13">
        <f t="shared" ref="G76" si="116">G77+G80+G83</f>
        <v>0</v>
      </c>
      <c r="H76" s="13">
        <f t="shared" ref="H76" si="117">H77+H80+H83</f>
        <v>0</v>
      </c>
      <c r="I76" s="13">
        <f t="shared" ref="I76" si="118">I77+I80+I83</f>
        <v>0</v>
      </c>
      <c r="J76" s="13">
        <f t="shared" ref="J76" si="119">J77+J80+J83</f>
        <v>0</v>
      </c>
      <c r="K76" s="13">
        <f t="shared" ref="K76" si="120">K77+K80+K83</f>
        <v>0</v>
      </c>
      <c r="L76" s="13">
        <f t="shared" ref="L76" si="121">L77+L80+L83</f>
        <v>0</v>
      </c>
      <c r="M76" s="13">
        <f t="shared" ref="M76" si="122">M77+M80+M83</f>
        <v>0</v>
      </c>
      <c r="N76" s="13">
        <f t="shared" ref="N76" si="123">N77+N80+N83</f>
        <v>0</v>
      </c>
      <c r="O76" s="13">
        <f t="shared" ref="O76" si="124">O77+O80+O83</f>
        <v>0</v>
      </c>
      <c r="P76" s="19">
        <f>SUM(D76:O76)</f>
        <v>0</v>
      </c>
    </row>
    <row r="77" spans="1:16" s="4" customFormat="1" ht="15.75" x14ac:dyDescent="0.25">
      <c r="A77" s="15" t="s">
        <v>68</v>
      </c>
      <c r="B77" s="14">
        <f t="shared" ref="B77:D77" si="125">SUM(B78:B79)</f>
        <v>0</v>
      </c>
      <c r="C77" s="14">
        <f t="shared" si="125"/>
        <v>0</v>
      </c>
      <c r="D77" s="14">
        <f t="shared" si="125"/>
        <v>0</v>
      </c>
      <c r="E77" s="14">
        <f t="shared" ref="E77" si="126">SUM(E78:E79)</f>
        <v>0</v>
      </c>
      <c r="F77" s="14">
        <f t="shared" ref="F77" si="127">SUM(F78:F79)</f>
        <v>0</v>
      </c>
      <c r="G77" s="14">
        <f t="shared" ref="G77" si="128">SUM(G78:G79)</f>
        <v>0</v>
      </c>
      <c r="H77" s="14">
        <f t="shared" ref="H77" si="129">SUM(H78:H79)</f>
        <v>0</v>
      </c>
      <c r="I77" s="14">
        <f t="shared" ref="I77" si="130">SUM(I78:I79)</f>
        <v>0</v>
      </c>
      <c r="J77" s="14">
        <f>SUM(J78:J79)</f>
        <v>0</v>
      </c>
      <c r="K77" s="14">
        <f t="shared" ref="K77" si="131">SUM(K78:K79)</f>
        <v>0</v>
      </c>
      <c r="L77" s="14">
        <f t="shared" ref="L77" si="132">SUM(L78:L79)</f>
        <v>0</v>
      </c>
      <c r="M77" s="14">
        <f t="shared" ref="M77" si="133">SUM(M78:M79)</f>
        <v>0</v>
      </c>
      <c r="N77" s="14">
        <f t="shared" ref="N77" si="134">SUM(N78:N79)</f>
        <v>0</v>
      </c>
      <c r="O77" s="14">
        <f t="shared" ref="O77" si="135">SUM(O78:O79)</f>
        <v>0</v>
      </c>
      <c r="P77" s="16">
        <f t="shared" ref="P77:P84" si="136">SUM(D77:O77)</f>
        <v>0</v>
      </c>
    </row>
    <row r="78" spans="1:16" s="4" customFormat="1" ht="15.75" x14ac:dyDescent="0.25">
      <c r="A78" s="17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6"/>
        <v>0</v>
      </c>
    </row>
    <row r="79" spans="1:16" s="4" customFormat="1" ht="15.75" x14ac:dyDescent="0.25">
      <c r="A79" s="17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4">
        <f t="shared" si="136"/>
        <v>0</v>
      </c>
    </row>
    <row r="80" spans="1:16" s="4" customFormat="1" ht="15.75" x14ac:dyDescent="0.25">
      <c r="A80" s="15" t="s">
        <v>71</v>
      </c>
      <c r="B80" s="14">
        <f t="shared" ref="B80:D80" si="137">SUM(B81:B82)</f>
        <v>0</v>
      </c>
      <c r="C80" s="14">
        <f t="shared" si="137"/>
        <v>0</v>
      </c>
      <c r="D80" s="14">
        <f t="shared" si="137"/>
        <v>0</v>
      </c>
      <c r="E80" s="14">
        <f t="shared" ref="E80" si="138">SUM(E81:E82)</f>
        <v>0</v>
      </c>
      <c r="F80" s="14">
        <f t="shared" ref="F80" si="139">SUM(F81:F82)</f>
        <v>0</v>
      </c>
      <c r="G80" s="14">
        <f t="shared" ref="G80" si="140">SUM(G81:G82)</f>
        <v>0</v>
      </c>
      <c r="H80" s="14">
        <f t="shared" ref="H80" si="141">SUM(H81:H82)</f>
        <v>0</v>
      </c>
      <c r="I80" s="14">
        <f t="shared" ref="I80" si="142">SUM(I81:I82)</f>
        <v>0</v>
      </c>
      <c r="J80" s="14">
        <f>SUM(J81:J82)</f>
        <v>0</v>
      </c>
      <c r="K80" s="14">
        <f t="shared" ref="K80" si="143">SUM(K81:K82)</f>
        <v>0</v>
      </c>
      <c r="L80" s="14">
        <f t="shared" ref="L80" si="144">SUM(L81:L82)</f>
        <v>0</v>
      </c>
      <c r="M80" s="14">
        <f t="shared" ref="M80" si="145">SUM(M81:M82)</f>
        <v>0</v>
      </c>
      <c r="N80" s="14">
        <f t="shared" ref="N80" si="146">SUM(N81:N82)</f>
        <v>0</v>
      </c>
      <c r="O80" s="14">
        <f t="shared" ref="O80" si="147">SUM(O81:O82)</f>
        <v>0</v>
      </c>
      <c r="P80" s="14">
        <f t="shared" si="136"/>
        <v>0</v>
      </c>
    </row>
    <row r="81" spans="1:16" s="4" customFormat="1" ht="15.75" x14ac:dyDescent="0.25">
      <c r="A81" s="17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4">
        <f t="shared" si="136"/>
        <v>0</v>
      </c>
    </row>
    <row r="82" spans="1:16" s="4" customFormat="1" ht="15.75" x14ac:dyDescent="0.25">
      <c r="A82" s="17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4">
        <f t="shared" si="136"/>
        <v>0</v>
      </c>
    </row>
    <row r="83" spans="1:16" s="4" customFormat="1" ht="15.75" x14ac:dyDescent="0.25">
      <c r="A83" s="15" t="s">
        <v>74</v>
      </c>
      <c r="B83" s="14">
        <f t="shared" ref="B83:D83" si="148">SUM(B84)</f>
        <v>0</v>
      </c>
      <c r="C83" s="14">
        <f t="shared" si="148"/>
        <v>0</v>
      </c>
      <c r="D83" s="14">
        <f t="shared" si="148"/>
        <v>0</v>
      </c>
      <c r="E83" s="14">
        <f t="shared" ref="E83" si="149">SUM(E84)</f>
        <v>0</v>
      </c>
      <c r="F83" s="14">
        <f t="shared" ref="F83" si="150">SUM(F84)</f>
        <v>0</v>
      </c>
      <c r="G83" s="14">
        <f t="shared" ref="G83" si="151">SUM(G84)</f>
        <v>0</v>
      </c>
      <c r="H83" s="14">
        <f t="shared" ref="H83" si="152">SUM(H84)</f>
        <v>0</v>
      </c>
      <c r="I83" s="14">
        <f t="shared" ref="I83" si="153">SUM(I84)</f>
        <v>0</v>
      </c>
      <c r="J83" s="14">
        <f>SUM(J84)</f>
        <v>0</v>
      </c>
      <c r="K83" s="14">
        <f t="shared" ref="K83" si="154">SUM(K84)</f>
        <v>0</v>
      </c>
      <c r="L83" s="14">
        <f t="shared" ref="L83" si="155">SUM(L84)</f>
        <v>0</v>
      </c>
      <c r="M83" s="14">
        <f t="shared" ref="M83" si="156">SUM(M84)</f>
        <v>0</v>
      </c>
      <c r="N83" s="14">
        <f t="shared" ref="N83" si="157">SUM(N84)</f>
        <v>0</v>
      </c>
      <c r="O83" s="14">
        <f t="shared" ref="O83" si="158">SUM(O84)</f>
        <v>0</v>
      </c>
      <c r="P83" s="14">
        <f t="shared" si="136"/>
        <v>0</v>
      </c>
    </row>
    <row r="84" spans="1:16" s="4" customFormat="1" ht="15.75" x14ac:dyDescent="0.25">
      <c r="A84" s="17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 t="shared" si="136"/>
        <v>0</v>
      </c>
    </row>
    <row r="85" spans="1:16" s="4" customFormat="1" ht="15.75" x14ac:dyDescent="0.25">
      <c r="A85" s="20" t="s">
        <v>65</v>
      </c>
      <c r="B85" s="21">
        <f>B11+B76</f>
        <v>17608637249</v>
      </c>
      <c r="C85" s="21">
        <f>C11+C76</f>
        <v>17608637249</v>
      </c>
      <c r="D85" s="21">
        <f t="shared" ref="D85" si="159">D11+D76</f>
        <v>295369831.37</v>
      </c>
      <c r="E85" s="21">
        <f t="shared" ref="E85:I85" si="160">E11+E76</f>
        <v>0</v>
      </c>
      <c r="F85" s="21">
        <f t="shared" si="160"/>
        <v>0</v>
      </c>
      <c r="G85" s="21">
        <f t="shared" si="160"/>
        <v>0</v>
      </c>
      <c r="H85" s="21">
        <f t="shared" si="160"/>
        <v>0</v>
      </c>
      <c r="I85" s="21">
        <f t="shared" si="160"/>
        <v>0</v>
      </c>
      <c r="J85" s="21">
        <f t="shared" ref="J85:O85" si="161">J11+J76</f>
        <v>0</v>
      </c>
      <c r="K85" s="21">
        <f t="shared" si="161"/>
        <v>0</v>
      </c>
      <c r="L85" s="21">
        <f t="shared" si="161"/>
        <v>0</v>
      </c>
      <c r="M85" s="21">
        <f t="shared" si="161"/>
        <v>0</v>
      </c>
      <c r="N85" s="21">
        <f t="shared" si="161"/>
        <v>0</v>
      </c>
      <c r="O85" s="21">
        <f t="shared" si="161"/>
        <v>0</v>
      </c>
      <c r="P85" s="21">
        <f>SUM(D85:O85)</f>
        <v>295369831.37</v>
      </c>
    </row>
    <row r="106" spans="1:14" s="4" customFormat="1" ht="23.25" x14ac:dyDescent="0.35">
      <c r="A106" s="2" t="s">
        <v>96</v>
      </c>
      <c r="B106" s="8"/>
      <c r="C106" s="8"/>
      <c r="D106" s="1"/>
      <c r="E106" s="1"/>
      <c r="F106" s="1"/>
      <c r="G106" s="1"/>
      <c r="H106" s="1"/>
      <c r="I106" s="1"/>
      <c r="J106" s="2"/>
      <c r="K106" s="3"/>
      <c r="L106" s="3"/>
      <c r="M106" s="3"/>
      <c r="N106" s="3"/>
    </row>
    <row r="107" spans="1:14" s="4" customFormat="1" ht="23.25" x14ac:dyDescent="0.35">
      <c r="A107" s="7" t="s">
        <v>97</v>
      </c>
      <c r="B107" s="9"/>
      <c r="C107" s="9"/>
      <c r="D107" s="6"/>
      <c r="E107" s="5"/>
      <c r="F107" s="5"/>
      <c r="G107" s="5"/>
      <c r="H107" s="5"/>
      <c r="I107" s="5"/>
      <c r="J107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40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2023-02-03T14:21:26Z</cp:lastPrinted>
  <dcterms:created xsi:type="dcterms:W3CDTF">2021-07-29T18:58:50Z</dcterms:created>
  <dcterms:modified xsi:type="dcterms:W3CDTF">2024-02-01T17:00:31Z</dcterms:modified>
</cp:coreProperties>
</file>